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20" windowWidth="15480" windowHeight="11640"/>
  </bookViews>
  <sheets>
    <sheet name="Лист2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D26" i="2"/>
  <c r="F26" s="1"/>
  <c r="D25"/>
  <c r="F25" s="1"/>
  <c r="D24"/>
  <c r="F24" s="1"/>
  <c r="D23"/>
  <c r="F23" s="1"/>
  <c r="D22"/>
  <c r="F22" s="1"/>
  <c r="D21"/>
  <c r="F21" s="1"/>
  <c r="D20"/>
  <c r="F20" s="1"/>
  <c r="B19"/>
  <c r="D19" s="1"/>
  <c r="F19" s="1"/>
  <c r="D18"/>
  <c r="F18"/>
  <c r="B17"/>
  <c r="D17"/>
  <c r="F17" s="1"/>
  <c r="B16"/>
  <c r="D16" s="1"/>
  <c r="F16" s="1"/>
  <c r="D15"/>
  <c r="F15"/>
  <c r="D14"/>
  <c r="F14"/>
  <c r="D13"/>
  <c r="F13"/>
  <c r="D12"/>
  <c r="F12"/>
  <c r="D11"/>
  <c r="F11"/>
  <c r="D10"/>
  <c r="D9" s="1"/>
  <c r="F9" s="1"/>
  <c r="F10"/>
  <c r="E9"/>
  <c r="B9"/>
  <c r="C9"/>
</calcChain>
</file>

<file path=xl/sharedStrings.xml><?xml version="1.0" encoding="utf-8"?>
<sst xmlns="http://schemas.openxmlformats.org/spreadsheetml/2006/main" count="31" uniqueCount="30">
  <si>
    <t>ИТОГО</t>
  </si>
  <si>
    <t>Перечень</t>
  </si>
  <si>
    <t>Сумма 
(тыс. рублей)</t>
  </si>
  <si>
    <t>Долгосрочная муниципальная целевая программа "Развитие мест массового отдыха жителей в муниципальном образовании "Город Кирово-Чепецк" Кировской области на 2011-2015 годы"</t>
  </si>
  <si>
    <t>Долгосрочная муниципальная целевая программа "Развитие культуры в муниципальном образовании "Город Кирово-Чепецк" Кировской области на 2011-2013 годы"</t>
  </si>
  <si>
    <t>Долгосрочная муниципальная целевая программа "Обеспечение жильем молодых семей муниципального образования "Город Кирово-Чепецк" Кировской области в 2011-2015 годах"</t>
  </si>
  <si>
    <t>Долгосрочная муниципальная целевая программа "Охрана окружающей среды муниципального образования "Город Кирово-Чепецк" Кировской области на 2011-2013 годы"</t>
  </si>
  <si>
    <t>Долгосрочная муниципальная целевая программа "Повышение безопасности дорожного движения в муниципальном образовании "Город Кирово-Чепецк" Кировской области на 2011-2013 годы"</t>
  </si>
  <si>
    <t>Долгосрочная муниципальная целевая программа "Развитие муниципальной системы образования муниципального образования "Город Кирово-Чепецк" Кировской области на 2011-2013 годы"</t>
  </si>
  <si>
    <t>Долгосрочная муниципальная целевая программа "Модернизация и реконструкция объектов коммунальной инфраструктуры муниципального образования "Город Кирово-Чепецк" Кировской области на 2011-2013 годы"</t>
  </si>
  <si>
    <t>Долгосрочная муниципальная целевая программа "Развитие физической культуры и спорта в муниципальном образовании "Город Кирово-Чепецк" Кировской области на 2011-2013 годы"</t>
  </si>
  <si>
    <t>Долгосрочная муниципальная целевая программа "Энергосбережение и повышение энергетической эффективности в муниципальном образовании "Город Кирово-Чепецк" Кировской области на 2011-2015 годы"</t>
  </si>
  <si>
    <t>Долгосрочная муниципальная целевая программа "Развитие малого и среднего предпринимательства в муниципальном образовании "Город Кирово-Чепецк" Кировской области на 2011-2014 годы"</t>
  </si>
  <si>
    <t>Наименование программы</t>
  </si>
  <si>
    <t>Долгосрочная муниципальная целевая программа "Информатизация муниципального образования "Город Кирово-Чепецк" Кировской области на 2012-2014 годы"</t>
  </si>
  <si>
    <t>Долгосрочная муниципальная целевая программа "Организация работы с молодежью в муниципальном образовании "Город Кирово-Чепецк" Кировской области на 2012-2014 годы"</t>
  </si>
  <si>
    <t>Долгосрочная муниципальная целевая программа "Забота" на 2012-2014 годы муниципального образования "Город Кирово-Чепецк" Кировской области</t>
  </si>
  <si>
    <t>Долгосрочная муниципальная целевая программа "Безопасность в муниципальных образовательных учреждениях муниципального образования "Город Кирово-Чепецк" Кировской области на 2012-2014 годы"</t>
  </si>
  <si>
    <t>Долгосрочная муниципальная целевая программа "Газификация муниципального образования "Город Кирово-Чепецк" Кировской области на 2012-2014 годы"</t>
  </si>
  <si>
    <t>Долгосрочная муниципальная целевая программа "Профилактика терроризма, экстремизма, других правонарушений и создание условий для деятельности добровольных формирований населения по охране общественного порядка в муниципальном образовании "Город Кирово-Чепецк" Кировской области на 2013-2015 годы"</t>
  </si>
  <si>
    <t>Долгосрочная муниципальная целевая программа " Повышение инвестиционной привлекательности муниципального образования "Город Кирово-Чепецк" Кировской области на 2013-2016 годы"</t>
  </si>
  <si>
    <t>____________</t>
  </si>
  <si>
    <t xml:space="preserve">                                                                                                    </t>
  </si>
  <si>
    <t>к отчету</t>
  </si>
  <si>
    <t>Приложение № 5</t>
  </si>
  <si>
    <t>долгосрочных муниципальных целевых программ, реализуемых за счет средств бюджета муниципального образования, за 1 полугодие 2013 года</t>
  </si>
  <si>
    <t>(тыс.руб.)</t>
  </si>
  <si>
    <t xml:space="preserve">Сумма </t>
  </si>
  <si>
    <t xml:space="preserve">Исполнено с начала года </t>
  </si>
  <si>
    <t>Исполнение к годовому плану      (%)</t>
  </si>
</sst>
</file>

<file path=xl/styles.xml><?xml version="1.0" encoding="utf-8"?>
<styleSheet xmlns="http://schemas.openxmlformats.org/spreadsheetml/2006/main">
  <numFmts count="1">
    <numFmt numFmtId="172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49" fontId="5" fillId="0" borderId="1" xfId="0" quotePrefix="1" applyNumberFormat="1" applyFont="1" applyFill="1" applyBorder="1" applyAlignment="1">
      <alignment horizontal="center" vertical="top" wrapText="1"/>
    </xf>
    <xf numFmtId="172" fontId="8" fillId="0" borderId="1" xfId="0" applyNumberFormat="1" applyFont="1" applyFill="1" applyBorder="1" applyAlignment="1">
      <alignment horizontal="center" vertical="top"/>
    </xf>
    <xf numFmtId="172" fontId="7" fillId="0" borderId="1" xfId="0" applyNumberFormat="1" applyFont="1" applyFill="1" applyBorder="1" applyAlignment="1">
      <alignment horizontal="center" vertical="top"/>
    </xf>
    <xf numFmtId="0" fontId="7" fillId="0" borderId="0" xfId="0" applyFont="1" applyAlignment="1">
      <alignment wrapText="1"/>
    </xf>
    <xf numFmtId="0" fontId="0" fillId="0" borderId="1" xfId="0" applyBorder="1"/>
    <xf numFmtId="0" fontId="7" fillId="0" borderId="1" xfId="0" applyFont="1" applyBorder="1" applyAlignment="1">
      <alignment wrapText="1"/>
    </xf>
    <xf numFmtId="172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/>
    </xf>
    <xf numFmtId="2" fontId="3" fillId="0" borderId="0" xfId="0" quotePrefix="1" applyNumberFormat="1" applyFont="1" applyAlignment="1">
      <alignment wrapText="1"/>
    </xf>
    <xf numFmtId="2" fontId="8" fillId="0" borderId="1" xfId="0" applyNumberFormat="1" applyFont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2" fontId="0" fillId="0" borderId="0" xfId="0" applyNumberFormat="1" applyAlignment="1">
      <alignment wrapText="1"/>
    </xf>
    <xf numFmtId="2" fontId="2" fillId="0" borderId="0" xfId="0" applyNumberFormat="1" applyFont="1" applyAlignment="1">
      <alignment horizontal="left"/>
    </xf>
    <xf numFmtId="2" fontId="0" fillId="0" borderId="0" xfId="0" applyNumberFormat="1"/>
    <xf numFmtId="172" fontId="8" fillId="0" borderId="1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/>
    <xf numFmtId="2" fontId="0" fillId="0" borderId="0" xfId="0" applyNumberFormat="1" applyFill="1"/>
    <xf numFmtId="0" fontId="0" fillId="0" borderId="0" xfId="0" applyFill="1"/>
    <xf numFmtId="49" fontId="2" fillId="0" borderId="0" xfId="1" applyNumberFormat="1" applyFont="1" applyFill="1" applyAlignment="1">
      <alignment horizontal="center" wrapText="1"/>
    </xf>
    <xf numFmtId="0" fontId="9" fillId="0" borderId="0" xfId="0" applyFont="1"/>
    <xf numFmtId="49" fontId="5" fillId="0" borderId="1" xfId="0" quotePrefix="1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2" fontId="5" fillId="0" borderId="0" xfId="0" applyNumberFormat="1" applyFont="1" applyFill="1" applyBorder="1" applyAlignment="1">
      <alignment horizontal="left"/>
    </xf>
    <xf numFmtId="49" fontId="2" fillId="0" borderId="0" xfId="1" applyNumberFormat="1" applyFont="1" applyFill="1" applyAlignment="1">
      <alignment horizontal="center" wrapText="1"/>
    </xf>
    <xf numFmtId="49" fontId="6" fillId="0" borderId="0" xfId="1" applyNumberFormat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tabSelected="1" workbookViewId="0">
      <selection activeCell="F10" sqref="F10"/>
    </sheetView>
  </sheetViews>
  <sheetFormatPr defaultRowHeight="15"/>
  <cols>
    <col min="1" max="1" width="75" style="15" customWidth="1"/>
    <col min="2" max="2" width="12.28515625" hidden="1" customWidth="1"/>
    <col min="3" max="3" width="0" hidden="1" customWidth="1"/>
    <col min="4" max="4" width="13.140625" customWidth="1"/>
    <col min="5" max="5" width="10.7109375" customWidth="1"/>
    <col min="6" max="6" width="11.140625" customWidth="1"/>
  </cols>
  <sheetData>
    <row r="1" spans="1:6" ht="15.75">
      <c r="A1" s="17" t="s">
        <v>22</v>
      </c>
      <c r="B1" s="17"/>
      <c r="C1" s="17"/>
      <c r="D1" s="17"/>
      <c r="E1" s="25" t="s">
        <v>24</v>
      </c>
      <c r="F1" s="25"/>
    </row>
    <row r="2" spans="1:6" ht="15.75">
      <c r="A2" s="17"/>
      <c r="B2" s="17"/>
      <c r="C2" s="17"/>
      <c r="D2" s="17"/>
      <c r="E2" s="25" t="s">
        <v>23</v>
      </c>
      <c r="F2" s="25"/>
    </row>
    <row r="3" spans="1:6">
      <c r="A3" s="18"/>
      <c r="B3" s="19"/>
      <c r="C3" s="19"/>
      <c r="D3" s="19"/>
      <c r="E3" s="19"/>
      <c r="F3" s="19"/>
    </row>
    <row r="4" spans="1:6" ht="15.75" customHeight="1">
      <c r="A4" s="27" t="s">
        <v>1</v>
      </c>
      <c r="B4" s="27"/>
      <c r="C4" s="27"/>
      <c r="D4" s="27"/>
      <c r="E4" s="27"/>
      <c r="F4" s="27"/>
    </row>
    <row r="5" spans="1:6" ht="39.75" customHeight="1">
      <c r="A5" s="26" t="s">
        <v>25</v>
      </c>
      <c r="B5" s="26"/>
      <c r="C5" s="26"/>
      <c r="D5" s="26"/>
      <c r="E5" s="26"/>
      <c r="F5" s="26"/>
    </row>
    <row r="6" spans="1:6" ht="18" customHeight="1">
      <c r="A6" s="20"/>
      <c r="B6" s="20"/>
      <c r="C6" s="20"/>
      <c r="D6" s="20"/>
      <c r="E6" s="20"/>
      <c r="F6" s="20"/>
    </row>
    <row r="7" spans="1:6" ht="16.5" customHeight="1">
      <c r="A7" s="10"/>
      <c r="F7" s="21" t="s">
        <v>26</v>
      </c>
    </row>
    <row r="8" spans="1:6" ht="81.75" customHeight="1">
      <c r="A8" s="23" t="s">
        <v>13</v>
      </c>
      <c r="B8" s="1" t="s">
        <v>2</v>
      </c>
      <c r="C8" s="1" t="s">
        <v>2</v>
      </c>
      <c r="D8" s="22" t="s">
        <v>27</v>
      </c>
      <c r="E8" s="8" t="s">
        <v>28</v>
      </c>
      <c r="F8" s="8" t="s">
        <v>29</v>
      </c>
    </row>
    <row r="9" spans="1:6" ht="20.25" customHeight="1">
      <c r="A9" s="11" t="s">
        <v>0</v>
      </c>
      <c r="B9" s="2">
        <f>SUM(B10:B26)</f>
        <v>112427.60000000002</v>
      </c>
      <c r="C9" s="5">
        <f>SUM(C10:C26)</f>
        <v>7084.0999999999995</v>
      </c>
      <c r="D9" s="16">
        <f>SUM(D10:D26)</f>
        <v>119511.70000000001</v>
      </c>
      <c r="E9" s="16">
        <f>SUM(E10:E26)</f>
        <v>23851.8</v>
      </c>
      <c r="F9" s="16">
        <f>E9/D9*100</f>
        <v>19.957711253375191</v>
      </c>
    </row>
    <row r="10" spans="1:6" ht="75">
      <c r="A10" s="12" t="s">
        <v>3</v>
      </c>
      <c r="B10" s="3">
        <v>3300</v>
      </c>
      <c r="C10" s="5">
        <v>-1593.6</v>
      </c>
      <c r="D10" s="7">
        <f t="shared" ref="D10:D26" si="0">SUM(B10:C10)</f>
        <v>1706.4</v>
      </c>
      <c r="E10" s="9">
        <v>210.5</v>
      </c>
      <c r="F10" s="9">
        <f t="shared" ref="F10:F26" si="1">E10/D10*100</f>
        <v>12.335911861228317</v>
      </c>
    </row>
    <row r="11" spans="1:6" ht="56.25">
      <c r="A11" s="12" t="s">
        <v>4</v>
      </c>
      <c r="B11" s="3">
        <v>1734</v>
      </c>
      <c r="C11" s="5"/>
      <c r="D11" s="7">
        <f t="shared" si="0"/>
        <v>1734</v>
      </c>
      <c r="E11" s="9">
        <v>523.20000000000005</v>
      </c>
      <c r="F11" s="9">
        <f t="shared" si="1"/>
        <v>30.173010380622838</v>
      </c>
    </row>
    <row r="12" spans="1:6" ht="75">
      <c r="A12" s="12" t="s">
        <v>5</v>
      </c>
      <c r="B12" s="3">
        <v>2286.6999999999998</v>
      </c>
      <c r="C12" s="5"/>
      <c r="D12" s="7">
        <f t="shared" si="0"/>
        <v>2286.6999999999998</v>
      </c>
      <c r="E12" s="9">
        <v>150.4</v>
      </c>
      <c r="F12" s="9">
        <f t="shared" si="1"/>
        <v>6.5771635981982781</v>
      </c>
    </row>
    <row r="13" spans="1:6" ht="56.25">
      <c r="A13" s="12" t="s">
        <v>18</v>
      </c>
      <c r="B13" s="3">
        <v>650</v>
      </c>
      <c r="C13" s="5">
        <v>550</v>
      </c>
      <c r="D13" s="7">
        <f t="shared" si="0"/>
        <v>1200</v>
      </c>
      <c r="E13" s="9">
        <v>0</v>
      </c>
      <c r="F13" s="9">
        <f t="shared" si="1"/>
        <v>0</v>
      </c>
    </row>
    <row r="14" spans="1:6" ht="80.25" customHeight="1">
      <c r="A14" s="12" t="s">
        <v>12</v>
      </c>
      <c r="B14" s="3">
        <v>670</v>
      </c>
      <c r="C14" s="5"/>
      <c r="D14" s="7">
        <f t="shared" si="0"/>
        <v>670</v>
      </c>
      <c r="E14" s="7">
        <v>269.10000000000002</v>
      </c>
      <c r="F14" s="9">
        <f t="shared" si="1"/>
        <v>40.164179104477618</v>
      </c>
    </row>
    <row r="15" spans="1:6" ht="56.25">
      <c r="A15" s="12" t="s">
        <v>6</v>
      </c>
      <c r="B15" s="3">
        <v>10060</v>
      </c>
      <c r="C15" s="5">
        <v>25</v>
      </c>
      <c r="D15" s="7">
        <f t="shared" si="0"/>
        <v>10085</v>
      </c>
      <c r="E15" s="9">
        <v>131.9</v>
      </c>
      <c r="F15" s="9">
        <f t="shared" si="1"/>
        <v>1.3078829945463559</v>
      </c>
    </row>
    <row r="16" spans="1:6" ht="75">
      <c r="A16" s="12" t="s">
        <v>17</v>
      </c>
      <c r="B16" s="3">
        <f>25469.9+1039.5</f>
        <v>26509.4</v>
      </c>
      <c r="C16" s="5">
        <v>5600</v>
      </c>
      <c r="D16" s="7">
        <f t="shared" si="0"/>
        <v>32109.4</v>
      </c>
      <c r="E16" s="9">
        <v>6105.9</v>
      </c>
      <c r="F16" s="9">
        <f t="shared" si="1"/>
        <v>19.015926800251638</v>
      </c>
    </row>
    <row r="17" spans="1:12" ht="75" customHeight="1">
      <c r="A17" s="12" t="s">
        <v>7</v>
      </c>
      <c r="B17" s="3">
        <f>14692.8+15000</f>
        <v>29692.799999999999</v>
      </c>
      <c r="C17" s="5">
        <v>109.2</v>
      </c>
      <c r="D17" s="7">
        <f t="shared" si="0"/>
        <v>29802</v>
      </c>
      <c r="E17" s="9">
        <v>9324.7999999999993</v>
      </c>
      <c r="F17" s="9">
        <f t="shared" si="1"/>
        <v>31.289175223139381</v>
      </c>
    </row>
    <row r="18" spans="1:12" ht="117.75" customHeight="1">
      <c r="A18" s="12" t="s">
        <v>19</v>
      </c>
      <c r="B18" s="3">
        <v>931</v>
      </c>
      <c r="C18" s="6">
        <v>1410.5</v>
      </c>
      <c r="D18" s="7">
        <f t="shared" si="0"/>
        <v>2341.5</v>
      </c>
      <c r="E18" s="9">
        <v>418.8</v>
      </c>
      <c r="F18" s="9">
        <f t="shared" si="1"/>
        <v>17.885970531710445</v>
      </c>
      <c r="G18" s="4"/>
      <c r="H18" s="4"/>
      <c r="I18" s="4"/>
      <c r="J18" s="4"/>
      <c r="K18" s="4"/>
      <c r="L18" s="4"/>
    </row>
    <row r="19" spans="1:12" ht="75" customHeight="1">
      <c r="A19" s="12" t="s">
        <v>8</v>
      </c>
      <c r="B19" s="3">
        <f>6261.2-201.6</f>
        <v>6059.5999999999995</v>
      </c>
      <c r="C19" s="5">
        <v>-5600</v>
      </c>
      <c r="D19" s="7">
        <f t="shared" si="0"/>
        <v>459.59999999999945</v>
      </c>
      <c r="E19" s="9">
        <v>214.4</v>
      </c>
      <c r="F19" s="9">
        <f t="shared" si="1"/>
        <v>46.649260226283786</v>
      </c>
    </row>
    <row r="20" spans="1:12" ht="75">
      <c r="A20" s="12" t="s">
        <v>9</v>
      </c>
      <c r="B20" s="3">
        <v>10245.299999999999</v>
      </c>
      <c r="C20" s="5">
        <v>55</v>
      </c>
      <c r="D20" s="7">
        <f t="shared" si="0"/>
        <v>10300.299999999999</v>
      </c>
      <c r="E20" s="9">
        <v>74.099999999999994</v>
      </c>
      <c r="F20" s="9">
        <f t="shared" si="1"/>
        <v>0.71939652243138552</v>
      </c>
    </row>
    <row r="21" spans="1:12" ht="75">
      <c r="A21" s="12" t="s">
        <v>10</v>
      </c>
      <c r="B21" s="3">
        <v>8134</v>
      </c>
      <c r="C21" s="5">
        <v>6528</v>
      </c>
      <c r="D21" s="7">
        <f t="shared" si="0"/>
        <v>14662</v>
      </c>
      <c r="E21" s="7">
        <v>4878.8</v>
      </c>
      <c r="F21" s="9">
        <f t="shared" si="1"/>
        <v>33.275132996862638</v>
      </c>
    </row>
    <row r="22" spans="1:12" ht="75">
      <c r="A22" s="12" t="s">
        <v>11</v>
      </c>
      <c r="B22" s="3">
        <v>4630</v>
      </c>
      <c r="C22" s="5"/>
      <c r="D22" s="7">
        <f t="shared" si="0"/>
        <v>4630</v>
      </c>
      <c r="E22" s="9">
        <v>0</v>
      </c>
      <c r="F22" s="9">
        <f t="shared" si="1"/>
        <v>0</v>
      </c>
    </row>
    <row r="23" spans="1:12" ht="56.25">
      <c r="A23" s="12" t="s">
        <v>16</v>
      </c>
      <c r="B23" s="3">
        <v>2983.8</v>
      </c>
      <c r="C23" s="5"/>
      <c r="D23" s="7">
        <f t="shared" si="0"/>
        <v>2983.8</v>
      </c>
      <c r="E23" s="9">
        <v>1243.9000000000001</v>
      </c>
      <c r="F23" s="9">
        <f t="shared" si="1"/>
        <v>41.688450968563579</v>
      </c>
    </row>
    <row r="24" spans="1:12" ht="56.25">
      <c r="A24" s="12" t="s">
        <v>14</v>
      </c>
      <c r="B24" s="3">
        <v>3835</v>
      </c>
      <c r="C24" s="5"/>
      <c r="D24" s="7">
        <f t="shared" si="0"/>
        <v>3835</v>
      </c>
      <c r="E24" s="9">
        <v>0</v>
      </c>
      <c r="F24" s="9">
        <f t="shared" si="1"/>
        <v>0</v>
      </c>
    </row>
    <row r="25" spans="1:12" ht="75">
      <c r="A25" s="12" t="s">
        <v>15</v>
      </c>
      <c r="B25" s="3">
        <v>606</v>
      </c>
      <c r="C25" s="5"/>
      <c r="D25" s="7">
        <f t="shared" si="0"/>
        <v>606</v>
      </c>
      <c r="E25" s="9">
        <v>306</v>
      </c>
      <c r="F25" s="9">
        <f t="shared" si="1"/>
        <v>50.495049504950494</v>
      </c>
    </row>
    <row r="26" spans="1:12" ht="75">
      <c r="A26" s="12" t="s">
        <v>20</v>
      </c>
      <c r="B26" s="3">
        <v>100</v>
      </c>
      <c r="C26" s="5"/>
      <c r="D26" s="7">
        <f t="shared" si="0"/>
        <v>100</v>
      </c>
      <c r="E26" s="7">
        <v>0</v>
      </c>
      <c r="F26" s="7">
        <f t="shared" si="1"/>
        <v>0</v>
      </c>
    </row>
    <row r="27" spans="1:12">
      <c r="A27" s="13"/>
    </row>
    <row r="28" spans="1:12" ht="18.75">
      <c r="A28" s="24" t="s">
        <v>21</v>
      </c>
      <c r="B28" s="24"/>
      <c r="C28" s="24"/>
      <c r="D28" s="24"/>
      <c r="E28" s="24"/>
      <c r="F28" s="24"/>
    </row>
    <row r="29" spans="1:12" ht="18.75">
      <c r="A29" s="14"/>
    </row>
    <row r="30" spans="1:12" ht="18.75">
      <c r="A30" s="14"/>
    </row>
  </sheetData>
  <mergeCells count="5">
    <mergeCell ref="A28:F28"/>
    <mergeCell ref="E1:F1"/>
    <mergeCell ref="E2:F2"/>
    <mergeCell ref="A5:F5"/>
    <mergeCell ref="A4:F4"/>
  </mergeCells>
  <phoneticPr fontId="4" type="noConversion"/>
  <pageMargins left="0.9055118110236221" right="0.51181102362204722" top="0.39370078740157483" bottom="0.35433070866141736" header="0" footer="0"/>
  <pageSetup paperSize="9" scale="7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UltraSonic</dc:creator>
  <cp:lastModifiedBy>Жанна М. Рязанцева</cp:lastModifiedBy>
  <cp:lastPrinted>2013-08-05T06:50:25Z</cp:lastPrinted>
  <dcterms:created xsi:type="dcterms:W3CDTF">2010-08-31T05:19:25Z</dcterms:created>
  <dcterms:modified xsi:type="dcterms:W3CDTF">2023-10-09T13:32:48Z</dcterms:modified>
</cp:coreProperties>
</file>