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8835"/>
  </bookViews>
  <sheets>
    <sheet name="Лист3" sheetId="7" r:id="rId1"/>
  </sheets>
  <calcPr calcId="125725"/>
</workbook>
</file>

<file path=xl/calcChain.xml><?xml version="1.0" encoding="utf-8"?>
<calcChain xmlns="http://schemas.openxmlformats.org/spreadsheetml/2006/main">
  <c r="P10" i="7"/>
  <c r="O18"/>
  <c r="Q18" s="1"/>
  <c r="O20"/>
  <c r="Q20" s="1"/>
  <c r="N17"/>
  <c r="N10" s="1"/>
  <c r="L24"/>
  <c r="O24"/>
  <c r="Q24" s="1"/>
  <c r="L23"/>
  <c r="O23"/>
  <c r="Q23" s="1"/>
  <c r="L22"/>
  <c r="O22"/>
  <c r="Q22" s="1"/>
  <c r="L21"/>
  <c r="O21"/>
  <c r="Q21" s="1"/>
  <c r="L20"/>
  <c r="L19"/>
  <c r="O19" s="1"/>
  <c r="Q19" s="1"/>
  <c r="L18"/>
  <c r="L17"/>
  <c r="O17" s="1"/>
  <c r="Q17" s="1"/>
  <c r="L16"/>
  <c r="O16" s="1"/>
  <c r="Q16" s="1"/>
  <c r="L15"/>
  <c r="O15" s="1"/>
  <c r="Q15" s="1"/>
  <c r="L14"/>
  <c r="O14"/>
  <c r="Q14" s="1"/>
  <c r="L13"/>
  <c r="O13"/>
  <c r="Q13" s="1"/>
  <c r="L12"/>
  <c r="O12"/>
  <c r="Q12" s="1"/>
  <c r="M10"/>
  <c r="L11"/>
  <c r="O11" s="1"/>
  <c r="J10"/>
  <c r="K10"/>
  <c r="L10"/>
  <c r="H10"/>
  <c r="Q11" l="1"/>
  <c r="O10"/>
  <c r="Q10"/>
</calcChain>
</file>

<file path=xl/sharedStrings.xml><?xml version="1.0" encoding="utf-8"?>
<sst xmlns="http://schemas.openxmlformats.org/spreadsheetml/2006/main" count="35" uniqueCount="33">
  <si>
    <t xml:space="preserve">ПЕРЕЧЕНЬ </t>
  </si>
  <si>
    <t>Наименование расхода</t>
  </si>
  <si>
    <t>Сумма  (тыс.руб.)</t>
  </si>
  <si>
    <t>Глава муниципального образования</t>
  </si>
  <si>
    <t>Субсидия на улучшение жилищных условий граждан (молодых семей) муниципального образования "Город Кирово-Чепецк" Кировской области</t>
  </si>
  <si>
    <t>к решению Кирово-Чепецкой</t>
  </si>
  <si>
    <t>городской Думы</t>
  </si>
  <si>
    <t>«Город Кирово-Чепецк» Кировской области</t>
  </si>
  <si>
    <t>Вознаграждение, причитающееся приемному родителю</t>
  </si>
  <si>
    <t>Обеспечение мер социальной поддержки инвалидов, не пользующихся лифтом в жилом фонде (денежная компенсация)</t>
  </si>
  <si>
    <t>Компенсация части платы, взимаемой за содержание детей в образовательных организациях, реализующих основную общеобразовательную программу дошкольного образования</t>
  </si>
  <si>
    <t>Итого расходов</t>
  </si>
  <si>
    <t xml:space="preserve">Ежегодная денежная выплата гражданам при присвоении почетного звания "Лауреат  премии имени Я.Ф. Терещенко" </t>
  </si>
  <si>
    <t xml:space="preserve">Ежемесячная денежная выплата гражданам при присвоении звания "Почетный гражданин муниципального образования "Город Кирово-Чепецк" Кировской области" </t>
  </si>
  <si>
    <t xml:space="preserve">Ежегодная денежная выплата гражданам при присвоении звания "Почетный гражданин муниципального образования "Город  Кирово-Чепецк" Кировской области" </t>
  </si>
  <si>
    <t xml:space="preserve">Обеспечение мер социальной поддержки лицам, удостоенным званий: "Заслуженный тренер СССР", "Заслуженный тренер РСФСР", "Заслуженный тренер России", работавшим в физкультурно-спортивных организациях и образовательных учреждениях, а также вышедшим на пенсию из указанных организаций и прекратившим трудовую деятельность, зарегистрированным в установленном порядке по постоянному месту жительства на территории муниципального образования "Город Кирово-Чепецк" Кировской области"    </t>
  </si>
  <si>
    <t>Обеспечение мер социальной поддержки участников Великой Отечественной войны к дню Победы (материальная помощь)</t>
  </si>
  <si>
    <t xml:space="preserve">                                                     В.В.Крешетов</t>
  </si>
  <si>
    <t>Изменения июнь</t>
  </si>
  <si>
    <t xml:space="preserve">Предоставление  гражданам субсидий на оплату жилого помещения и коммунальных услуг (субсидии на оплату жилых помещений и коммунальных услуг) </t>
  </si>
  <si>
    <t>Ежемесячные денежные выплаты на детей-сирот и детей, оставшихся без попечения родителей, находящихся под опекой (попечительством), в приемной семье</t>
  </si>
  <si>
    <t>Обеспечение мер социальной поддержки в виде материальной помощи неработающим пенсионерам, вышедшим на пенсию по возрасту из муниципальных учреждений</t>
  </si>
  <si>
    <t xml:space="preserve">Почетная грамота муниципального образования "Город Кирово-Чепецк" Кировской области  с единовременной денежной выплатой </t>
  </si>
  <si>
    <t>Ежемесячные социальные выплаты лицам, удостоенным почетных званий "Заслуженный работник культуры РСФСР", "Заслуженный работник культуры России"</t>
  </si>
  <si>
    <t>изменения февраль</t>
  </si>
  <si>
    <t xml:space="preserve">июль </t>
  </si>
  <si>
    <t>ноябрь</t>
  </si>
  <si>
    <t>Исполнено, тыс.рублей</t>
  </si>
  <si>
    <t>Процент исполнения,        %</t>
  </si>
  <si>
    <t>План, тыс.рублей</t>
  </si>
  <si>
    <t>публичных нормативных обязательств, подлежащих исполнению за счет средств  бюджета муниципального образования в 2012 году</t>
  </si>
  <si>
    <t xml:space="preserve">                                                Приложение  № 8</t>
  </si>
  <si>
    <t>от  29.05.2013    №6/22</t>
  </si>
</sst>
</file>

<file path=xl/styles.xml><?xml version="1.0" encoding="utf-8"?>
<styleSheet xmlns="http://schemas.openxmlformats.org/spreadsheetml/2006/main">
  <numFmts count="1">
    <numFmt numFmtId="178" formatCode="0.0"/>
  </numFmts>
  <fonts count="4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left" wrapText="1"/>
    </xf>
    <xf numFmtId="178" fontId="1" fillId="0" borderId="1" xfId="0" applyNumberFormat="1" applyFont="1" applyFill="1" applyBorder="1" applyAlignment="1">
      <alignment horizontal="center" wrapText="1"/>
    </xf>
    <xf numFmtId="178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justify"/>
    </xf>
    <xf numFmtId="178" fontId="2" fillId="0" borderId="1" xfId="0" applyNumberFormat="1" applyFont="1" applyFill="1" applyBorder="1" applyAlignment="1">
      <alignment horizontal="center" vertical="justify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78" fontId="1" fillId="0" borderId="1" xfId="0" applyNumberFormat="1" applyFont="1" applyBorder="1" applyAlignment="1">
      <alignment horizontal="center"/>
    </xf>
    <xf numFmtId="0" fontId="0" fillId="0" borderId="1" xfId="0" applyBorder="1"/>
    <xf numFmtId="0" fontId="1" fillId="0" borderId="0" xfId="0" applyFont="1" applyFill="1" applyBorder="1" applyAlignment="1">
      <alignment horizontal="left" vertical="justify" wrapText="1"/>
    </xf>
    <xf numFmtId="178" fontId="1" fillId="0" borderId="0" xfId="0" applyNumberFormat="1" applyFont="1" applyFill="1" applyBorder="1" applyAlignment="1">
      <alignment horizontal="center"/>
    </xf>
    <xf numFmtId="0" fontId="0" fillId="0" borderId="0" xfId="0" applyBorder="1"/>
    <xf numFmtId="178" fontId="1" fillId="0" borderId="0" xfId="0" applyNumberFormat="1" applyFont="1" applyBorder="1" applyAlignment="1">
      <alignment horizontal="center"/>
    </xf>
    <xf numFmtId="178" fontId="1" fillId="0" borderId="1" xfId="0" applyNumberFormat="1" applyFont="1" applyFill="1" applyBorder="1" applyAlignment="1">
      <alignment horizontal="center" vertical="justify"/>
    </xf>
    <xf numFmtId="178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178" fontId="2" fillId="0" borderId="1" xfId="0" applyNumberFormat="1" applyFont="1" applyBorder="1"/>
    <xf numFmtId="178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78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top" wrapText="1"/>
    </xf>
    <xf numFmtId="0" fontId="1" fillId="0" borderId="3" xfId="0" applyNumberFormat="1" applyFont="1" applyFill="1" applyBorder="1" applyAlignment="1">
      <alignment horizontal="left" vertical="top" wrapText="1"/>
    </xf>
    <xf numFmtId="0" fontId="1" fillId="0" borderId="4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abSelected="1" zoomScaleNormal="100" workbookViewId="0">
      <selection activeCell="O4" sqref="O4:P4"/>
    </sheetView>
  </sheetViews>
  <sheetFormatPr defaultRowHeight="12.75"/>
  <cols>
    <col min="6" max="6" width="6.42578125" customWidth="1"/>
    <col min="7" max="7" width="22" customWidth="1"/>
    <col min="8" max="8" width="14.28515625" hidden="1" customWidth="1"/>
    <col min="9" max="9" width="12.5703125" hidden="1" customWidth="1"/>
    <col min="10" max="10" width="12.85546875" hidden="1" customWidth="1"/>
    <col min="11" max="11" width="12.28515625" hidden="1" customWidth="1"/>
    <col min="12" max="12" width="13.85546875" hidden="1" customWidth="1"/>
    <col min="13" max="13" width="9.140625" hidden="1" customWidth="1"/>
    <col min="14" max="14" width="7.42578125" hidden="1" customWidth="1"/>
    <col min="15" max="15" width="12.28515625" customWidth="1"/>
    <col min="16" max="16" width="12.5703125" customWidth="1"/>
    <col min="17" max="17" width="11.42578125" customWidth="1"/>
  </cols>
  <sheetData>
    <row r="1" spans="1:18" ht="21.75" customHeight="1">
      <c r="O1" s="32" t="s">
        <v>31</v>
      </c>
      <c r="P1" s="32"/>
    </row>
    <row r="2" spans="1:18" ht="15" customHeight="1">
      <c r="O2" s="32" t="s">
        <v>5</v>
      </c>
      <c r="P2" s="32"/>
      <c r="Q2" s="32"/>
      <c r="R2" s="23"/>
    </row>
    <row r="3" spans="1:18" ht="15.75" customHeight="1">
      <c r="O3" s="32" t="s">
        <v>6</v>
      </c>
      <c r="P3" s="32"/>
      <c r="Q3" s="23"/>
      <c r="R3" s="23"/>
    </row>
    <row r="4" spans="1:18" ht="18.75" customHeight="1">
      <c r="O4" s="32" t="s">
        <v>32</v>
      </c>
      <c r="P4" s="32"/>
    </row>
    <row r="5" spans="1:18" ht="17.25" customHeight="1">
      <c r="G5" s="2"/>
      <c r="H5" s="2"/>
    </row>
    <row r="6" spans="1:18" ht="18.7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8" ht="38.25" customHeight="1">
      <c r="A7" s="47" t="s">
        <v>30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9" spans="1:18" ht="36" customHeight="1">
      <c r="A9" s="39" t="s">
        <v>1</v>
      </c>
      <c r="B9" s="39"/>
      <c r="C9" s="39"/>
      <c r="D9" s="39"/>
      <c r="E9" s="39"/>
      <c r="F9" s="39"/>
      <c r="G9" s="39"/>
      <c r="H9" s="5" t="s">
        <v>2</v>
      </c>
      <c r="I9" s="7" t="s">
        <v>18</v>
      </c>
      <c r="J9" s="5" t="s">
        <v>2</v>
      </c>
      <c r="K9" s="20" t="s">
        <v>24</v>
      </c>
      <c r="L9" s="5" t="s">
        <v>2</v>
      </c>
      <c r="M9" s="12" t="s">
        <v>25</v>
      </c>
      <c r="N9" s="12" t="s">
        <v>26</v>
      </c>
      <c r="O9" s="26" t="s">
        <v>29</v>
      </c>
      <c r="P9" s="25" t="s">
        <v>27</v>
      </c>
      <c r="Q9" s="25" t="s">
        <v>28</v>
      </c>
    </row>
    <row r="10" spans="1:18" ht="18.75">
      <c r="A10" s="34" t="s">
        <v>11</v>
      </c>
      <c r="B10" s="34"/>
      <c r="C10" s="34"/>
      <c r="D10" s="34"/>
      <c r="E10" s="34"/>
      <c r="F10" s="34"/>
      <c r="G10" s="34"/>
      <c r="H10" s="6">
        <f>SUM(H12:H22)</f>
        <v>68506.800000000017</v>
      </c>
      <c r="I10" s="11">
        <v>19.7</v>
      </c>
      <c r="J10" s="6">
        <f>SUM(J11:J23)</f>
        <v>71759.199999999997</v>
      </c>
      <c r="K10" s="18">
        <f>SUM(K11:K24)</f>
        <v>69</v>
      </c>
      <c r="L10" s="21">
        <f>SUM(J10:K10)</f>
        <v>71828.2</v>
      </c>
      <c r="M10" s="12">
        <f>SUM(M11:M24)</f>
        <v>-2123.7999999999997</v>
      </c>
      <c r="N10" s="12">
        <f>SUM(N11:N24)</f>
        <v>2535.8000000000002</v>
      </c>
      <c r="O10" s="29">
        <f>SUM(O11:O24)</f>
        <v>70643.500000000015</v>
      </c>
      <c r="P10" s="29">
        <f>SUM(P11:P24)</f>
        <v>69829.22</v>
      </c>
      <c r="Q10" s="24">
        <f t="shared" ref="Q10:Q15" si="0">P10/O10*100</f>
        <v>98.847339104093066</v>
      </c>
    </row>
    <row r="11" spans="1:18" ht="52.5" customHeight="1">
      <c r="A11" s="35" t="s">
        <v>22</v>
      </c>
      <c r="B11" s="36"/>
      <c r="C11" s="36"/>
      <c r="D11" s="36"/>
      <c r="E11" s="36"/>
      <c r="F11" s="36"/>
      <c r="G11" s="37"/>
      <c r="H11" s="6"/>
      <c r="I11" s="11"/>
      <c r="J11" s="17">
        <v>120</v>
      </c>
      <c r="K11" s="18"/>
      <c r="L11" s="22">
        <f>SUM(J11:K11)</f>
        <v>120</v>
      </c>
      <c r="M11" s="12"/>
      <c r="N11" s="12"/>
      <c r="O11" s="30">
        <f>SUM(L11:M11)</f>
        <v>120</v>
      </c>
      <c r="P11" s="27">
        <v>98.72</v>
      </c>
      <c r="Q11" s="22">
        <f t="shared" si="0"/>
        <v>82.266666666666666</v>
      </c>
    </row>
    <row r="12" spans="1:18" ht="42" customHeight="1">
      <c r="A12" s="38" t="s">
        <v>12</v>
      </c>
      <c r="B12" s="38"/>
      <c r="C12" s="38"/>
      <c r="D12" s="38"/>
      <c r="E12" s="38"/>
      <c r="F12" s="38"/>
      <c r="G12" s="38"/>
      <c r="H12" s="4">
        <v>15</v>
      </c>
      <c r="I12" s="9"/>
      <c r="J12" s="4">
        <v>15</v>
      </c>
      <c r="K12" s="19"/>
      <c r="L12" s="22">
        <f t="shared" ref="L12:L24" si="1">SUM(J12:K12)</f>
        <v>15</v>
      </c>
      <c r="M12" s="12"/>
      <c r="N12" s="12"/>
      <c r="O12" s="30">
        <f>SUM(L12:M12)</f>
        <v>15</v>
      </c>
      <c r="P12" s="27">
        <v>15</v>
      </c>
      <c r="Q12" s="22">
        <f t="shared" si="0"/>
        <v>100</v>
      </c>
    </row>
    <row r="13" spans="1:18" ht="57" customHeight="1">
      <c r="A13" s="38" t="s">
        <v>14</v>
      </c>
      <c r="B13" s="38"/>
      <c r="C13" s="38"/>
      <c r="D13" s="38"/>
      <c r="E13" s="38"/>
      <c r="F13" s="38"/>
      <c r="G13" s="38"/>
      <c r="H13" s="4">
        <v>10</v>
      </c>
      <c r="I13" s="9"/>
      <c r="J13" s="4">
        <v>10</v>
      </c>
      <c r="K13" s="19"/>
      <c r="L13" s="22">
        <f t="shared" si="1"/>
        <v>10</v>
      </c>
      <c r="M13" s="12"/>
      <c r="N13" s="12"/>
      <c r="O13" s="30">
        <f>SUM(L13:M13)</f>
        <v>10</v>
      </c>
      <c r="P13" s="27">
        <v>10</v>
      </c>
      <c r="Q13" s="22">
        <f t="shared" si="0"/>
        <v>100</v>
      </c>
    </row>
    <row r="14" spans="1:18" ht="61.5" customHeight="1">
      <c r="A14" s="38" t="s">
        <v>13</v>
      </c>
      <c r="B14" s="38"/>
      <c r="C14" s="38"/>
      <c r="D14" s="38"/>
      <c r="E14" s="38"/>
      <c r="F14" s="38"/>
      <c r="G14" s="38"/>
      <c r="H14" s="4">
        <v>498</v>
      </c>
      <c r="I14" s="10">
        <v>19.7</v>
      </c>
      <c r="J14" s="4">
        <v>623.70000000000005</v>
      </c>
      <c r="K14" s="19"/>
      <c r="L14" s="22">
        <f t="shared" si="1"/>
        <v>623.70000000000005</v>
      </c>
      <c r="M14" s="12">
        <v>-38.1</v>
      </c>
      <c r="N14" s="12"/>
      <c r="O14" s="30">
        <f>SUM(L14:M14)</f>
        <v>585.6</v>
      </c>
      <c r="P14" s="27">
        <v>585.6</v>
      </c>
      <c r="Q14" s="22">
        <f t="shared" si="0"/>
        <v>100</v>
      </c>
    </row>
    <row r="15" spans="1:18" ht="59.25" customHeight="1">
      <c r="A15" s="38" t="s">
        <v>4</v>
      </c>
      <c r="B15" s="38"/>
      <c r="C15" s="38"/>
      <c r="D15" s="38"/>
      <c r="E15" s="38"/>
      <c r="F15" s="38"/>
      <c r="G15" s="38"/>
      <c r="H15" s="4">
        <v>2204.8000000000002</v>
      </c>
      <c r="I15" s="9"/>
      <c r="J15" s="4">
        <v>2286.6999999999998</v>
      </c>
      <c r="K15" s="19"/>
      <c r="L15" s="22">
        <f t="shared" si="1"/>
        <v>2286.6999999999998</v>
      </c>
      <c r="M15" s="12">
        <v>-2085.6999999999998</v>
      </c>
      <c r="N15" s="12">
        <v>651.4</v>
      </c>
      <c r="O15" s="30">
        <f>SUM(L15:N15)+376</f>
        <v>1228.4000000000001</v>
      </c>
      <c r="P15" s="28">
        <v>701.82</v>
      </c>
      <c r="Q15" s="22">
        <f t="shared" si="0"/>
        <v>57.132855747313585</v>
      </c>
    </row>
    <row r="16" spans="1:18" ht="60.75" customHeight="1">
      <c r="A16" s="38" t="s">
        <v>19</v>
      </c>
      <c r="B16" s="38"/>
      <c r="C16" s="38"/>
      <c r="D16" s="38"/>
      <c r="E16" s="38"/>
      <c r="F16" s="38"/>
      <c r="G16" s="38"/>
      <c r="H16" s="4">
        <v>42168.4</v>
      </c>
      <c r="I16" s="9"/>
      <c r="J16" s="4">
        <v>45055.9</v>
      </c>
      <c r="K16" s="19"/>
      <c r="L16" s="22">
        <f t="shared" si="1"/>
        <v>45055.9</v>
      </c>
      <c r="M16" s="12"/>
      <c r="N16" s="12"/>
      <c r="O16" s="30">
        <f>SUM(L16:M16)-1752.9</f>
        <v>43303</v>
      </c>
      <c r="P16" s="27">
        <v>43161.05</v>
      </c>
      <c r="Q16" s="22">
        <f t="shared" ref="Q16:Q24" si="2">P16/O16*100</f>
        <v>99.672193612451792</v>
      </c>
    </row>
    <row r="17" spans="1:17" ht="66" customHeight="1">
      <c r="A17" s="38" t="s">
        <v>10</v>
      </c>
      <c r="B17" s="38"/>
      <c r="C17" s="38"/>
      <c r="D17" s="38"/>
      <c r="E17" s="38"/>
      <c r="F17" s="38"/>
      <c r="G17" s="38"/>
      <c r="H17" s="4">
        <v>8189</v>
      </c>
      <c r="I17" s="9"/>
      <c r="J17" s="4">
        <v>7912.6</v>
      </c>
      <c r="K17" s="19"/>
      <c r="L17" s="22">
        <f t="shared" si="1"/>
        <v>7912.6</v>
      </c>
      <c r="M17" s="12"/>
      <c r="N17" s="12">
        <f>3076.7+41</f>
        <v>3117.7</v>
      </c>
      <c r="O17" s="30">
        <f>SUM(L17:N17)</f>
        <v>11030.3</v>
      </c>
      <c r="P17" s="27">
        <v>11014.46</v>
      </c>
      <c r="Q17" s="22">
        <f t="shared" si="2"/>
        <v>99.856395564943838</v>
      </c>
    </row>
    <row r="18" spans="1:17" ht="21" customHeight="1">
      <c r="A18" s="38" t="s">
        <v>8</v>
      </c>
      <c r="B18" s="38"/>
      <c r="C18" s="38"/>
      <c r="D18" s="38"/>
      <c r="E18" s="38"/>
      <c r="F18" s="38"/>
      <c r="G18" s="38"/>
      <c r="H18" s="4">
        <v>1971</v>
      </c>
      <c r="I18" s="9"/>
      <c r="J18" s="4">
        <v>1871</v>
      </c>
      <c r="K18" s="19"/>
      <c r="L18" s="22">
        <f t="shared" si="1"/>
        <v>1871</v>
      </c>
      <c r="M18" s="12"/>
      <c r="N18" s="12">
        <v>367</v>
      </c>
      <c r="O18" s="30">
        <f>SUM(L18:N18)+17.5</f>
        <v>2255.5</v>
      </c>
      <c r="P18" s="27">
        <v>2206.59</v>
      </c>
      <c r="Q18" s="22">
        <f t="shared" si="2"/>
        <v>97.831522943914877</v>
      </c>
    </row>
    <row r="19" spans="1:17" ht="63.75" customHeight="1">
      <c r="A19" s="38" t="s">
        <v>20</v>
      </c>
      <c r="B19" s="38"/>
      <c r="C19" s="38"/>
      <c r="D19" s="38"/>
      <c r="E19" s="38"/>
      <c r="F19" s="38"/>
      <c r="G19" s="38"/>
      <c r="H19" s="4">
        <v>13107.5</v>
      </c>
      <c r="I19" s="8"/>
      <c r="J19" s="4">
        <v>13499</v>
      </c>
      <c r="K19" s="12"/>
      <c r="L19" s="22">
        <f t="shared" si="1"/>
        <v>13499</v>
      </c>
      <c r="M19" s="12"/>
      <c r="N19" s="12">
        <v>-1600</v>
      </c>
      <c r="O19" s="31">
        <f>SUM(L19:N19)-237.3</f>
        <v>11661.7</v>
      </c>
      <c r="P19" s="27">
        <v>11652.28</v>
      </c>
      <c r="Q19" s="22">
        <f t="shared" si="2"/>
        <v>99.919222754829917</v>
      </c>
    </row>
    <row r="20" spans="1:17" ht="51.75" customHeight="1">
      <c r="A20" s="33" t="s">
        <v>9</v>
      </c>
      <c r="B20" s="33"/>
      <c r="C20" s="33"/>
      <c r="D20" s="33"/>
      <c r="E20" s="33"/>
      <c r="F20" s="33"/>
      <c r="G20" s="33"/>
      <c r="H20" s="3">
        <v>42.8</v>
      </c>
      <c r="I20" s="8"/>
      <c r="J20" s="4">
        <v>35.4</v>
      </c>
      <c r="K20" s="12"/>
      <c r="L20" s="22">
        <f t="shared" si="1"/>
        <v>35.4</v>
      </c>
      <c r="M20" s="12"/>
      <c r="N20" s="12">
        <v>-0.3</v>
      </c>
      <c r="O20" s="30">
        <f>SUM(L20:N20)</f>
        <v>35.1</v>
      </c>
      <c r="P20" s="27">
        <v>25.42</v>
      </c>
      <c r="Q20" s="22">
        <f t="shared" si="2"/>
        <v>72.421652421652425</v>
      </c>
    </row>
    <row r="21" spans="1:17" ht="186" customHeight="1">
      <c r="A21" s="44" t="s">
        <v>15</v>
      </c>
      <c r="B21" s="45"/>
      <c r="C21" s="45"/>
      <c r="D21" s="45"/>
      <c r="E21" s="45"/>
      <c r="F21" s="45"/>
      <c r="G21" s="46"/>
      <c r="H21" s="3">
        <v>39.299999999999997</v>
      </c>
      <c r="I21" s="8"/>
      <c r="J21" s="11">
        <v>13.1</v>
      </c>
      <c r="K21" s="12"/>
      <c r="L21" s="22">
        <f t="shared" si="1"/>
        <v>13.1</v>
      </c>
      <c r="M21" s="12"/>
      <c r="N21" s="12"/>
      <c r="O21" s="30">
        <f>SUM(L21:M21)</f>
        <v>13.1</v>
      </c>
      <c r="P21" s="27">
        <v>13.08</v>
      </c>
      <c r="Q21" s="22">
        <f t="shared" si="2"/>
        <v>99.84732824427482</v>
      </c>
    </row>
    <row r="22" spans="1:17" ht="48.75" customHeight="1">
      <c r="A22" s="33" t="s">
        <v>16</v>
      </c>
      <c r="B22" s="33"/>
      <c r="C22" s="33"/>
      <c r="D22" s="33"/>
      <c r="E22" s="33"/>
      <c r="F22" s="33"/>
      <c r="G22" s="33"/>
      <c r="H22" s="3">
        <v>261</v>
      </c>
      <c r="I22" s="8"/>
      <c r="J22" s="11">
        <v>135</v>
      </c>
      <c r="K22" s="12"/>
      <c r="L22" s="22">
        <f t="shared" si="1"/>
        <v>135</v>
      </c>
      <c r="M22" s="12"/>
      <c r="N22" s="12"/>
      <c r="O22" s="30">
        <f>SUM(L22:M22)</f>
        <v>135</v>
      </c>
      <c r="P22" s="27">
        <v>107</v>
      </c>
      <c r="Q22" s="22">
        <f t="shared" si="2"/>
        <v>79.259259259259267</v>
      </c>
    </row>
    <row r="23" spans="1:17" ht="57.75" customHeight="1">
      <c r="A23" s="41" t="s">
        <v>21</v>
      </c>
      <c r="B23" s="42"/>
      <c r="C23" s="42"/>
      <c r="D23" s="42"/>
      <c r="E23" s="42"/>
      <c r="F23" s="42"/>
      <c r="G23" s="43"/>
      <c r="H23" s="4"/>
      <c r="I23" s="12"/>
      <c r="J23" s="11">
        <v>181.8</v>
      </c>
      <c r="K23" s="12"/>
      <c r="L23" s="22">
        <f t="shared" si="1"/>
        <v>181.8</v>
      </c>
      <c r="M23" s="12"/>
      <c r="N23" s="12"/>
      <c r="O23" s="30">
        <f>SUM(L23:M23)</f>
        <v>181.8</v>
      </c>
      <c r="P23" s="27">
        <v>169.2</v>
      </c>
      <c r="Q23" s="22">
        <f t="shared" si="2"/>
        <v>93.069306930693045</v>
      </c>
    </row>
    <row r="24" spans="1:17" ht="57.75" customHeight="1">
      <c r="A24" s="40" t="s">
        <v>23</v>
      </c>
      <c r="B24" s="40"/>
      <c r="C24" s="40"/>
      <c r="D24" s="40"/>
      <c r="E24" s="40"/>
      <c r="F24" s="40"/>
      <c r="G24" s="40"/>
      <c r="H24" s="4"/>
      <c r="I24" s="12"/>
      <c r="J24" s="11"/>
      <c r="K24" s="12">
        <v>69</v>
      </c>
      <c r="L24" s="22">
        <f t="shared" si="1"/>
        <v>69</v>
      </c>
      <c r="M24" s="12"/>
      <c r="N24" s="12"/>
      <c r="O24" s="30">
        <f>SUM(L24:M24)</f>
        <v>69</v>
      </c>
      <c r="P24" s="27">
        <v>69</v>
      </c>
      <c r="Q24" s="22">
        <f t="shared" si="2"/>
        <v>100</v>
      </c>
    </row>
    <row r="25" spans="1:17" ht="72.75" customHeight="1">
      <c r="A25" s="13"/>
      <c r="B25" s="13"/>
      <c r="C25" s="13"/>
      <c r="D25" s="13"/>
      <c r="E25" s="13"/>
      <c r="F25" s="13"/>
      <c r="G25" s="13"/>
      <c r="H25" s="14"/>
      <c r="I25" s="15"/>
      <c r="J25" s="16"/>
    </row>
    <row r="26" spans="1:17" ht="18.75">
      <c r="A26" s="1" t="s">
        <v>3</v>
      </c>
    </row>
    <row r="27" spans="1:17" ht="18.75">
      <c r="A27" s="1" t="s">
        <v>7</v>
      </c>
    </row>
    <row r="28" spans="1:17" ht="18.75">
      <c r="A28" s="1" t="s">
        <v>17</v>
      </c>
    </row>
  </sheetData>
  <mergeCells count="22">
    <mergeCell ref="A7:Q7"/>
    <mergeCell ref="A6:Q6"/>
    <mergeCell ref="O2:Q2"/>
    <mergeCell ref="O3:P3"/>
    <mergeCell ref="A24:G24"/>
    <mergeCell ref="A23:G23"/>
    <mergeCell ref="A15:G15"/>
    <mergeCell ref="A22:G22"/>
    <mergeCell ref="A21:G21"/>
    <mergeCell ref="A19:G19"/>
    <mergeCell ref="A16:G16"/>
    <mergeCell ref="A17:G17"/>
    <mergeCell ref="O1:P1"/>
    <mergeCell ref="O4:P4"/>
    <mergeCell ref="A20:G20"/>
    <mergeCell ref="A10:G10"/>
    <mergeCell ref="A11:G11"/>
    <mergeCell ref="A18:G18"/>
    <mergeCell ref="A9:G9"/>
    <mergeCell ref="A14:G14"/>
    <mergeCell ref="A13:G13"/>
    <mergeCell ref="A12:G12"/>
  </mergeCells>
  <phoneticPr fontId="0" type="noConversion"/>
  <pageMargins left="0.59055118110236227" right="0.39370078740157483" top="0.39370078740157483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Финансовое управление г.Кирово-Чепецка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Жанна М. Рязанцева</cp:lastModifiedBy>
  <cp:lastPrinted>2013-04-08T05:39:15Z</cp:lastPrinted>
  <dcterms:created xsi:type="dcterms:W3CDTF">2007-04-20T04:35:04Z</dcterms:created>
  <dcterms:modified xsi:type="dcterms:W3CDTF">2023-10-10T05:44:43Z</dcterms:modified>
</cp:coreProperties>
</file>